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50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<sst xmlns="http://schemas.openxmlformats.org/spreadsheetml/2006/main" count="48">
  <si>
    <t>黄石五中2017年岗位异动公示</t>
  </si>
  <si>
    <t>序号</t>
  </si>
  <si>
    <t>岗位异动情况</t>
  </si>
  <si>
    <t>姓名</t>
  </si>
  <si>
    <t>自评分（60%）</t>
  </si>
  <si>
    <t>群众测评（20%）</t>
  </si>
  <si>
    <t>领导小组测评（20%）</t>
  </si>
  <si>
    <t>总分</t>
  </si>
  <si>
    <t>名次</t>
  </si>
  <si>
    <t>自评分</t>
  </si>
  <si>
    <t>得分</t>
  </si>
  <si>
    <t>测评分</t>
  </si>
  <si>
    <t>七级进六级</t>
  </si>
  <si>
    <t>王圣平</t>
  </si>
  <si>
    <t>胡宏河</t>
  </si>
  <si>
    <t>八级进七级</t>
  </si>
  <si>
    <t>孟有成</t>
  </si>
  <si>
    <t>九级进八级</t>
  </si>
  <si>
    <t>张隆洋</t>
  </si>
  <si>
    <t>马丹</t>
  </si>
  <si>
    <t>刘效嘉</t>
  </si>
  <si>
    <t>贾超</t>
  </si>
  <si>
    <t>罗强</t>
  </si>
  <si>
    <t>陈显武</t>
  </si>
  <si>
    <t>十级进九级</t>
  </si>
  <si>
    <t>沈粮生</t>
  </si>
  <si>
    <t>王金水</t>
  </si>
  <si>
    <t>杨彩云</t>
  </si>
  <si>
    <t>曹慧</t>
  </si>
  <si>
    <t>王芳</t>
  </si>
  <si>
    <t>吴萍进</t>
  </si>
  <si>
    <t>汪丽</t>
  </si>
  <si>
    <t>张正舒</t>
  </si>
  <si>
    <t>谈彬</t>
  </si>
  <si>
    <t>于莎莎</t>
  </si>
  <si>
    <t>十一级进十级</t>
  </si>
  <si>
    <t>卢高飞</t>
  </si>
  <si>
    <t>张玉国</t>
  </si>
  <si>
    <t>陈敦照</t>
  </si>
  <si>
    <t>王凯军</t>
  </si>
  <si>
    <t>王神秀</t>
  </si>
  <si>
    <t>何丽容</t>
  </si>
  <si>
    <t>刘娇婵</t>
  </si>
  <si>
    <t>姜幸</t>
  </si>
  <si>
    <t>卢荣辉</t>
  </si>
  <si>
    <t>胡进</t>
  </si>
  <si>
    <t>十二级进十一级</t>
  </si>
  <si>
    <t>姜瑞琳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</si>
</sst>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26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9" borderId="11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22" fillId="23" borderId="13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8"/>
  <sheetViews>
    <sheetView tabSelected="1" workbookViewId="0">
      <selection activeCell="B4" sqref="B4:B5"/>
    </sheetView>
  </sheetViews>
  <sheetFormatPr defaultColWidth="9" defaultRowHeight="19" customHeight="1"/>
  <cols>
    <col min="1" max="1" width="5.625" style="3" customWidth="1"/>
    <col min="2" max="2" width="14.75" style="3" customWidth="1"/>
    <col min="3" max="6" width="9" style="3"/>
    <col min="7" max="7" width="12.625" style="4"/>
    <col min="8" max="8" width="11" style="3" customWidth="1"/>
    <col min="9" max="10" width="12.625" style="4"/>
    <col min="11" max="16384" width="9" style="3"/>
  </cols>
  <sheetData>
    <row r="1" ht="44" customHeight="1" spans="1:11">
      <c r="A1" s="5"/>
      <c r="B1" s="5" t="s">
        <v>0</v>
      </c>
      <c r="C1" s="5"/>
      <c r="D1" s="5"/>
      <c r="E1" s="5"/>
      <c r="F1" s="5"/>
      <c r="G1" s="5"/>
      <c r="H1" s="5"/>
      <c r="I1" s="5"/>
      <c r="J1" s="5"/>
      <c r="K1" s="5"/>
    </row>
    <row r="2" customHeight="1" spans="1:11">
      <c r="A2" s="6" t="s">
        <v>1</v>
      </c>
      <c r="B2" s="6" t="s">
        <v>2</v>
      </c>
      <c r="C2" s="6" t="s">
        <v>3</v>
      </c>
      <c r="D2" s="7" t="s">
        <v>4</v>
      </c>
      <c r="E2" s="8"/>
      <c r="F2" s="7" t="s">
        <v>5</v>
      </c>
      <c r="G2" s="8"/>
      <c r="H2" s="7" t="s">
        <v>6</v>
      </c>
      <c r="I2" s="8"/>
      <c r="J2" s="6" t="s">
        <v>7</v>
      </c>
      <c r="K2" s="6" t="s">
        <v>8</v>
      </c>
    </row>
    <row r="3" customHeight="1" spans="1:11">
      <c r="A3" s="9"/>
      <c r="B3" s="9"/>
      <c r="C3" s="9"/>
      <c r="D3" s="10" t="s">
        <v>9</v>
      </c>
      <c r="E3" s="10" t="s">
        <v>10</v>
      </c>
      <c r="F3" s="10" t="s">
        <v>11</v>
      </c>
      <c r="G3" s="10" t="s">
        <v>10</v>
      </c>
      <c r="H3" s="10" t="s">
        <v>11</v>
      </c>
      <c r="I3" s="10" t="s">
        <v>10</v>
      </c>
      <c r="J3" s="9"/>
      <c r="K3" s="15"/>
    </row>
    <row r="4" customHeight="1" spans="1:11">
      <c r="A4" s="10">
        <v>1</v>
      </c>
      <c r="B4" s="10" t="s">
        <v>12</v>
      </c>
      <c r="C4" s="10" t="s">
        <v>13</v>
      </c>
      <c r="D4" s="10">
        <v>91.5</v>
      </c>
      <c r="E4" s="10">
        <f t="shared" ref="E4:E7" si="0">D4*0.6</f>
        <v>54.9</v>
      </c>
      <c r="F4" s="10">
        <v>17</v>
      </c>
      <c r="G4" s="11">
        <f t="shared" ref="G4:G7" si="1">F4/46*20</f>
        <v>7.39130434782609</v>
      </c>
      <c r="H4" s="10">
        <v>4</v>
      </c>
      <c r="I4" s="11">
        <f t="shared" ref="I4:I7" si="2">H4/14*20</f>
        <v>5.71428571428571</v>
      </c>
      <c r="J4" s="18">
        <f t="shared" ref="J4:J7" si="3">E4+G4+I4</f>
        <v>68.0055900621118</v>
      </c>
      <c r="K4" s="10">
        <v>1</v>
      </c>
    </row>
    <row r="5" customHeight="1" spans="1:11">
      <c r="A5" s="10">
        <v>2</v>
      </c>
      <c r="B5" s="10"/>
      <c r="C5" s="10" t="s">
        <v>14</v>
      </c>
      <c r="D5" s="10">
        <v>88</v>
      </c>
      <c r="E5" s="10">
        <f t="shared" si="0"/>
        <v>52.8</v>
      </c>
      <c r="F5" s="10">
        <v>14</v>
      </c>
      <c r="G5" s="11">
        <f t="shared" si="1"/>
        <v>6.08695652173913</v>
      </c>
      <c r="H5" s="10">
        <v>6</v>
      </c>
      <c r="I5" s="11">
        <f t="shared" si="2"/>
        <v>8.57142857142857</v>
      </c>
      <c r="J5" s="18">
        <f t="shared" si="3"/>
        <v>67.4583850931677</v>
      </c>
      <c r="K5" s="10">
        <v>2</v>
      </c>
    </row>
    <row r="6" customHeight="1" spans="1:11">
      <c r="A6" s="12"/>
      <c r="B6" s="12"/>
      <c r="C6" s="12"/>
      <c r="D6" s="12"/>
      <c r="E6" s="12"/>
      <c r="F6" s="1"/>
      <c r="G6" s="13"/>
      <c r="H6" s="1"/>
      <c r="I6" s="13"/>
      <c r="J6" s="13"/>
      <c r="K6" s="1"/>
    </row>
    <row r="7" customHeight="1" spans="1:11">
      <c r="A7" s="14">
        <v>3</v>
      </c>
      <c r="B7" s="14" t="s">
        <v>15</v>
      </c>
      <c r="C7" s="14" t="s">
        <v>16</v>
      </c>
      <c r="D7" s="14">
        <v>72</v>
      </c>
      <c r="E7" s="14">
        <f t="shared" si="0"/>
        <v>43.2</v>
      </c>
      <c r="F7" s="14">
        <v>46</v>
      </c>
      <c r="G7" s="11">
        <f t="shared" si="1"/>
        <v>20</v>
      </c>
      <c r="H7" s="14">
        <v>14</v>
      </c>
      <c r="I7" s="11">
        <f t="shared" si="2"/>
        <v>20</v>
      </c>
      <c r="J7" s="18">
        <f t="shared" si="3"/>
        <v>83.2</v>
      </c>
      <c r="K7" s="14">
        <v>1</v>
      </c>
    </row>
    <row r="9" s="1" customFormat="1" customHeight="1" spans="1:11">
      <c r="A9" s="10">
        <v>4</v>
      </c>
      <c r="B9" s="10" t="s">
        <v>17</v>
      </c>
      <c r="C9" s="10" t="s">
        <v>18</v>
      </c>
      <c r="D9" s="10">
        <v>61.5</v>
      </c>
      <c r="E9" s="10">
        <f t="shared" ref="E9:E17" si="4">D9*0.6</f>
        <v>36.9</v>
      </c>
      <c r="F9" s="10">
        <v>45</v>
      </c>
      <c r="G9" s="11">
        <f t="shared" ref="G9:G17" si="5">F9/46*20</f>
        <v>19.5652173913043</v>
      </c>
      <c r="H9" s="10">
        <v>12</v>
      </c>
      <c r="I9" s="11">
        <f t="shared" ref="I9:I17" si="6">H9/14*20</f>
        <v>17.1428571428571</v>
      </c>
      <c r="J9" s="18">
        <f t="shared" ref="J9:J17" si="7">E9+G9+I9</f>
        <v>73.6080745341615</v>
      </c>
      <c r="K9" s="10">
        <v>1</v>
      </c>
    </row>
    <row r="10" s="1" customFormat="1" customHeight="1" spans="1:11">
      <c r="A10" s="10">
        <v>5</v>
      </c>
      <c r="B10" s="10"/>
      <c r="C10" s="10" t="s">
        <v>19</v>
      </c>
      <c r="D10" s="10">
        <v>62.25</v>
      </c>
      <c r="E10" s="10">
        <f t="shared" si="4"/>
        <v>37.35</v>
      </c>
      <c r="F10" s="10">
        <v>37</v>
      </c>
      <c r="G10" s="11">
        <f t="shared" si="5"/>
        <v>16.0869565217391</v>
      </c>
      <c r="H10" s="10">
        <v>13</v>
      </c>
      <c r="I10" s="11">
        <f t="shared" si="6"/>
        <v>18.5714285714286</v>
      </c>
      <c r="J10" s="18">
        <f t="shared" si="7"/>
        <v>72.0083850931677</v>
      </c>
      <c r="K10" s="10">
        <v>2</v>
      </c>
    </row>
    <row r="11" s="1" customFormat="1" customHeight="1" spans="1:11">
      <c r="A11" s="10">
        <v>6</v>
      </c>
      <c r="B11" s="10"/>
      <c r="C11" s="10" t="s">
        <v>20</v>
      </c>
      <c r="D11" s="10">
        <v>60.5</v>
      </c>
      <c r="E11" s="10">
        <f t="shared" si="4"/>
        <v>36.3</v>
      </c>
      <c r="F11" s="10">
        <v>41</v>
      </c>
      <c r="G11" s="11">
        <f t="shared" si="5"/>
        <v>17.8260869565217</v>
      </c>
      <c r="H11" s="10">
        <v>9</v>
      </c>
      <c r="I11" s="11">
        <f t="shared" si="6"/>
        <v>12.8571428571429</v>
      </c>
      <c r="J11" s="18">
        <f t="shared" si="7"/>
        <v>66.9832298136646</v>
      </c>
      <c r="K11" s="10">
        <v>3</v>
      </c>
    </row>
    <row r="12" s="1" customFormat="1" customHeight="1" spans="1:11">
      <c r="A12" s="10">
        <v>7</v>
      </c>
      <c r="B12" s="10"/>
      <c r="C12" s="10" t="s">
        <v>21</v>
      </c>
      <c r="D12" s="10">
        <v>61</v>
      </c>
      <c r="E12" s="10">
        <f t="shared" si="4"/>
        <v>36.6</v>
      </c>
      <c r="F12" s="10">
        <v>28</v>
      </c>
      <c r="G12" s="11">
        <f t="shared" si="5"/>
        <v>12.1739130434783</v>
      </c>
      <c r="H12" s="10">
        <v>10</v>
      </c>
      <c r="I12" s="11">
        <f t="shared" si="6"/>
        <v>14.2857142857143</v>
      </c>
      <c r="J12" s="18">
        <f t="shared" si="7"/>
        <v>63.0596273291925</v>
      </c>
      <c r="K12" s="10">
        <v>4</v>
      </c>
    </row>
    <row r="13" s="1" customFormat="1" customHeight="1" spans="1:11">
      <c r="A13" s="10">
        <v>8</v>
      </c>
      <c r="B13" s="10"/>
      <c r="C13" s="10" t="s">
        <v>22</v>
      </c>
      <c r="D13" s="10">
        <v>51.75</v>
      </c>
      <c r="E13" s="10">
        <f t="shared" si="4"/>
        <v>31.05</v>
      </c>
      <c r="F13" s="10">
        <v>26</v>
      </c>
      <c r="G13" s="11">
        <f t="shared" si="5"/>
        <v>11.304347826087</v>
      </c>
      <c r="H13" s="10">
        <v>10</v>
      </c>
      <c r="I13" s="11">
        <f t="shared" si="6"/>
        <v>14.2857142857143</v>
      </c>
      <c r="J13" s="18">
        <f t="shared" si="7"/>
        <v>56.6400621118012</v>
      </c>
      <c r="K13" s="10">
        <v>5</v>
      </c>
    </row>
    <row r="14" s="1" customFormat="1" customHeight="1" spans="1:11">
      <c r="A14" s="10">
        <v>9</v>
      </c>
      <c r="B14" s="10"/>
      <c r="C14" s="10" t="s">
        <v>23</v>
      </c>
      <c r="D14" s="10">
        <v>57.5</v>
      </c>
      <c r="E14" s="10">
        <f t="shared" si="4"/>
        <v>34.5</v>
      </c>
      <c r="F14" s="10">
        <v>27</v>
      </c>
      <c r="G14" s="11">
        <f t="shared" si="5"/>
        <v>11.7391304347826</v>
      </c>
      <c r="H14" s="10">
        <v>7</v>
      </c>
      <c r="I14" s="11">
        <f t="shared" si="6"/>
        <v>10</v>
      </c>
      <c r="J14" s="18">
        <f t="shared" si="7"/>
        <v>56.2391304347826</v>
      </c>
      <c r="K14" s="10">
        <v>6</v>
      </c>
    </row>
    <row r="16" customHeight="1" spans="1:11">
      <c r="A16" s="10">
        <v>10</v>
      </c>
      <c r="B16" s="6" t="s">
        <v>24</v>
      </c>
      <c r="C16" s="10" t="s">
        <v>25</v>
      </c>
      <c r="D16" s="10">
        <v>83</v>
      </c>
      <c r="E16" s="10">
        <f t="shared" ref="E16:E25" si="8">D16*0.6</f>
        <v>49.8</v>
      </c>
      <c r="F16" s="10">
        <v>46</v>
      </c>
      <c r="G16" s="11">
        <f t="shared" ref="G16:G25" si="9">F16/46*20</f>
        <v>20</v>
      </c>
      <c r="H16" s="10">
        <v>14</v>
      </c>
      <c r="I16" s="11">
        <f t="shared" ref="I16:I25" si="10">H16/14*20</f>
        <v>20</v>
      </c>
      <c r="J16" s="18">
        <f t="shared" ref="J16:J25" si="11">E16+G16+I16</f>
        <v>89.8</v>
      </c>
      <c r="K16" s="10">
        <v>1</v>
      </c>
    </row>
    <row r="17" customHeight="1" spans="1:11">
      <c r="A17" s="10">
        <v>11</v>
      </c>
      <c r="B17" s="15"/>
      <c r="C17" s="10" t="s">
        <v>26</v>
      </c>
      <c r="D17" s="10">
        <v>65.5</v>
      </c>
      <c r="E17" s="10">
        <f t="shared" si="8"/>
        <v>39.3</v>
      </c>
      <c r="F17" s="10">
        <v>46</v>
      </c>
      <c r="G17" s="11">
        <f t="shared" si="9"/>
        <v>20</v>
      </c>
      <c r="H17" s="10">
        <v>14</v>
      </c>
      <c r="I17" s="11">
        <f t="shared" si="10"/>
        <v>20</v>
      </c>
      <c r="J17" s="18">
        <f t="shared" si="11"/>
        <v>79.3</v>
      </c>
      <c r="K17" s="10">
        <v>2</v>
      </c>
    </row>
    <row r="18" customHeight="1" spans="1:11">
      <c r="A18" s="10">
        <v>12</v>
      </c>
      <c r="B18" s="15"/>
      <c r="C18" s="10" t="s">
        <v>27</v>
      </c>
      <c r="D18" s="10">
        <v>57</v>
      </c>
      <c r="E18" s="10">
        <f t="shared" si="8"/>
        <v>34.2</v>
      </c>
      <c r="F18" s="10">
        <v>46</v>
      </c>
      <c r="G18" s="11">
        <f t="shared" si="9"/>
        <v>20</v>
      </c>
      <c r="H18" s="10">
        <v>14</v>
      </c>
      <c r="I18" s="11">
        <f t="shared" si="10"/>
        <v>20</v>
      </c>
      <c r="J18" s="18">
        <f t="shared" si="11"/>
        <v>74.2</v>
      </c>
      <c r="K18" s="10">
        <v>3</v>
      </c>
    </row>
    <row r="19" customHeight="1" spans="1:11">
      <c r="A19" s="10">
        <v>13</v>
      </c>
      <c r="B19" s="15"/>
      <c r="C19" s="10" t="s">
        <v>28</v>
      </c>
      <c r="D19" s="10">
        <v>54</v>
      </c>
      <c r="E19" s="10">
        <f t="shared" si="8"/>
        <v>32.4</v>
      </c>
      <c r="F19" s="10">
        <v>46</v>
      </c>
      <c r="G19" s="11">
        <f t="shared" si="9"/>
        <v>20</v>
      </c>
      <c r="H19" s="10">
        <v>14</v>
      </c>
      <c r="I19" s="11">
        <f t="shared" si="10"/>
        <v>20</v>
      </c>
      <c r="J19" s="18">
        <f t="shared" si="11"/>
        <v>72.4</v>
      </c>
      <c r="K19" s="10">
        <v>4</v>
      </c>
    </row>
    <row r="20" customHeight="1" spans="1:11">
      <c r="A20" s="10">
        <v>14</v>
      </c>
      <c r="B20" s="15"/>
      <c r="C20" s="10" t="s">
        <v>29</v>
      </c>
      <c r="D20" s="10">
        <v>52</v>
      </c>
      <c r="E20" s="10">
        <f t="shared" si="8"/>
        <v>31.2</v>
      </c>
      <c r="F20" s="10">
        <v>46</v>
      </c>
      <c r="G20" s="11">
        <f t="shared" si="9"/>
        <v>20</v>
      </c>
      <c r="H20" s="10">
        <v>14</v>
      </c>
      <c r="I20" s="11">
        <f t="shared" si="10"/>
        <v>20</v>
      </c>
      <c r="J20" s="18">
        <f t="shared" si="11"/>
        <v>71.2</v>
      </c>
      <c r="K20" s="10">
        <v>5</v>
      </c>
    </row>
    <row r="21" customHeight="1" spans="1:11">
      <c r="A21" s="10">
        <v>15</v>
      </c>
      <c r="B21" s="15"/>
      <c r="C21" s="10" t="s">
        <v>30</v>
      </c>
      <c r="D21" s="10">
        <v>51</v>
      </c>
      <c r="E21" s="10">
        <f t="shared" si="8"/>
        <v>30.6</v>
      </c>
      <c r="F21" s="10">
        <v>46</v>
      </c>
      <c r="G21" s="11">
        <f t="shared" si="9"/>
        <v>20</v>
      </c>
      <c r="H21" s="10">
        <v>14</v>
      </c>
      <c r="I21" s="11">
        <f t="shared" si="10"/>
        <v>20</v>
      </c>
      <c r="J21" s="18">
        <f t="shared" si="11"/>
        <v>70.6</v>
      </c>
      <c r="K21" s="10">
        <v>6</v>
      </c>
    </row>
    <row r="22" customHeight="1" spans="1:11">
      <c r="A22" s="10">
        <v>16</v>
      </c>
      <c r="B22" s="15"/>
      <c r="C22" s="10" t="s">
        <v>31</v>
      </c>
      <c r="D22" s="10">
        <v>50</v>
      </c>
      <c r="E22" s="10">
        <f t="shared" si="8"/>
        <v>30</v>
      </c>
      <c r="F22" s="10">
        <v>46</v>
      </c>
      <c r="G22" s="11">
        <f t="shared" si="9"/>
        <v>20</v>
      </c>
      <c r="H22" s="10">
        <v>14</v>
      </c>
      <c r="I22" s="11">
        <f t="shared" si="10"/>
        <v>20</v>
      </c>
      <c r="J22" s="18">
        <f t="shared" si="11"/>
        <v>70</v>
      </c>
      <c r="K22" s="10">
        <v>7</v>
      </c>
    </row>
    <row r="23" customHeight="1" spans="1:11">
      <c r="A23" s="10">
        <v>17</v>
      </c>
      <c r="B23" s="15"/>
      <c r="C23" s="10" t="s">
        <v>32</v>
      </c>
      <c r="D23" s="10">
        <v>50</v>
      </c>
      <c r="E23" s="10">
        <f t="shared" si="8"/>
        <v>30</v>
      </c>
      <c r="F23" s="10">
        <v>46</v>
      </c>
      <c r="G23" s="11">
        <f t="shared" si="9"/>
        <v>20</v>
      </c>
      <c r="H23" s="10">
        <v>14</v>
      </c>
      <c r="I23" s="11">
        <f t="shared" si="10"/>
        <v>20</v>
      </c>
      <c r="J23" s="18">
        <f t="shared" si="11"/>
        <v>70</v>
      </c>
      <c r="K23" s="10">
        <v>8</v>
      </c>
    </row>
    <row r="24" customHeight="1" spans="1:11">
      <c r="A24" s="10">
        <v>18</v>
      </c>
      <c r="B24" s="15"/>
      <c r="C24" s="10" t="s">
        <v>33</v>
      </c>
      <c r="D24" s="10">
        <v>44.5</v>
      </c>
      <c r="E24" s="10">
        <f t="shared" si="8"/>
        <v>26.7</v>
      </c>
      <c r="F24" s="10">
        <v>46</v>
      </c>
      <c r="G24" s="11">
        <f t="shared" si="9"/>
        <v>20</v>
      </c>
      <c r="H24" s="10">
        <v>14</v>
      </c>
      <c r="I24" s="11">
        <f t="shared" si="10"/>
        <v>20</v>
      </c>
      <c r="J24" s="18">
        <f t="shared" si="11"/>
        <v>66.7</v>
      </c>
      <c r="K24" s="10">
        <v>9</v>
      </c>
    </row>
    <row r="25" customHeight="1" spans="1:11">
      <c r="A25" s="10">
        <v>19</v>
      </c>
      <c r="B25" s="9"/>
      <c r="C25" s="10" t="s">
        <v>34</v>
      </c>
      <c r="D25" s="10">
        <v>44.5</v>
      </c>
      <c r="E25" s="10">
        <f t="shared" si="8"/>
        <v>26.7</v>
      </c>
      <c r="F25" s="10">
        <v>46</v>
      </c>
      <c r="G25" s="11">
        <f t="shared" si="9"/>
        <v>20</v>
      </c>
      <c r="H25" s="10">
        <v>14</v>
      </c>
      <c r="I25" s="11">
        <f t="shared" si="10"/>
        <v>20</v>
      </c>
      <c r="J25" s="18">
        <f t="shared" si="11"/>
        <v>66.7</v>
      </c>
      <c r="K25" s="10">
        <v>10</v>
      </c>
    </row>
    <row r="27" customHeight="1" spans="1:11">
      <c r="A27" s="10">
        <v>20</v>
      </c>
      <c r="B27" s="10" t="s">
        <v>35</v>
      </c>
      <c r="C27" s="10" t="s">
        <v>36</v>
      </c>
      <c r="D27" s="10">
        <v>58.5</v>
      </c>
      <c r="E27" s="10">
        <f t="shared" ref="E27:E39" si="12">D27*0.6</f>
        <v>35.1</v>
      </c>
      <c r="F27" s="10">
        <v>46</v>
      </c>
      <c r="G27" s="11">
        <f t="shared" ref="G27:G39" si="13">F27/46*20</f>
        <v>20</v>
      </c>
      <c r="H27" s="10">
        <v>14</v>
      </c>
      <c r="I27" s="11">
        <f t="shared" ref="I27:I39" si="14">H27/14*20</f>
        <v>20</v>
      </c>
      <c r="J27" s="18">
        <f t="shared" ref="J27:J39" si="15">E27+G27+I27</f>
        <v>75.1</v>
      </c>
      <c r="K27" s="10">
        <v>1</v>
      </c>
    </row>
    <row r="28" customHeight="1" spans="1:11">
      <c r="A28" s="10">
        <v>21</v>
      </c>
      <c r="B28" s="10"/>
      <c r="C28" s="10" t="s">
        <v>37</v>
      </c>
      <c r="D28" s="10">
        <v>52.25</v>
      </c>
      <c r="E28" s="10">
        <f t="shared" si="12"/>
        <v>31.35</v>
      </c>
      <c r="F28" s="10">
        <v>44</v>
      </c>
      <c r="G28" s="11">
        <f t="shared" si="13"/>
        <v>19.1304347826087</v>
      </c>
      <c r="H28" s="10">
        <v>14</v>
      </c>
      <c r="I28" s="11">
        <f t="shared" si="14"/>
        <v>20</v>
      </c>
      <c r="J28" s="18">
        <f t="shared" si="15"/>
        <v>70.4804347826087</v>
      </c>
      <c r="K28" s="10">
        <v>2</v>
      </c>
    </row>
    <row r="29" customHeight="1" spans="1:11">
      <c r="A29" s="10">
        <v>22</v>
      </c>
      <c r="B29" s="10"/>
      <c r="C29" s="10" t="s">
        <v>38</v>
      </c>
      <c r="D29" s="10">
        <v>55</v>
      </c>
      <c r="E29" s="10">
        <f t="shared" si="12"/>
        <v>33</v>
      </c>
      <c r="F29" s="10">
        <v>41</v>
      </c>
      <c r="G29" s="11">
        <f t="shared" si="13"/>
        <v>17.8260869565217</v>
      </c>
      <c r="H29" s="10">
        <v>12</v>
      </c>
      <c r="I29" s="11">
        <f t="shared" si="14"/>
        <v>17.1428571428571</v>
      </c>
      <c r="J29" s="18">
        <f t="shared" si="15"/>
        <v>67.9689440993789</v>
      </c>
      <c r="K29" s="10">
        <v>3</v>
      </c>
    </row>
    <row r="30" customHeight="1" spans="1:11">
      <c r="A30" s="10">
        <v>23</v>
      </c>
      <c r="B30" s="10"/>
      <c r="C30" s="10" t="s">
        <v>39</v>
      </c>
      <c r="D30" s="10">
        <v>59.5</v>
      </c>
      <c r="E30" s="10">
        <f t="shared" si="12"/>
        <v>35.7</v>
      </c>
      <c r="F30" s="10">
        <v>38</v>
      </c>
      <c r="G30" s="11">
        <f t="shared" si="13"/>
        <v>16.5217391304348</v>
      </c>
      <c r="H30" s="10">
        <v>11</v>
      </c>
      <c r="I30" s="11">
        <f t="shared" si="14"/>
        <v>15.7142857142857</v>
      </c>
      <c r="J30" s="18">
        <f t="shared" si="15"/>
        <v>67.9360248447205</v>
      </c>
      <c r="K30" s="10">
        <v>4</v>
      </c>
    </row>
    <row r="31" customHeight="1" spans="1:11">
      <c r="A31" s="10">
        <v>24</v>
      </c>
      <c r="B31" s="10"/>
      <c r="C31" s="10" t="s">
        <v>40</v>
      </c>
      <c r="D31" s="10">
        <v>46</v>
      </c>
      <c r="E31" s="10">
        <f t="shared" si="12"/>
        <v>27.6</v>
      </c>
      <c r="F31" s="10">
        <v>42</v>
      </c>
      <c r="G31" s="11">
        <f t="shared" si="13"/>
        <v>18.2608695652174</v>
      </c>
      <c r="H31" s="10">
        <v>13</v>
      </c>
      <c r="I31" s="11">
        <f t="shared" si="14"/>
        <v>18.5714285714286</v>
      </c>
      <c r="J31" s="18">
        <f t="shared" si="15"/>
        <v>64.432298136646</v>
      </c>
      <c r="K31" s="10">
        <v>5</v>
      </c>
    </row>
    <row r="32" customHeight="1" spans="1:11">
      <c r="A32" s="10">
        <v>25</v>
      </c>
      <c r="B32" s="10"/>
      <c r="C32" s="10" t="s">
        <v>41</v>
      </c>
      <c r="D32" s="10">
        <v>50.5</v>
      </c>
      <c r="E32" s="10">
        <f t="shared" si="12"/>
        <v>30.3</v>
      </c>
      <c r="F32" s="10">
        <v>39</v>
      </c>
      <c r="G32" s="11">
        <f t="shared" si="13"/>
        <v>16.9565217391304</v>
      </c>
      <c r="H32" s="10">
        <v>11</v>
      </c>
      <c r="I32" s="11">
        <f t="shared" si="14"/>
        <v>15.7142857142857</v>
      </c>
      <c r="J32" s="18">
        <f t="shared" si="15"/>
        <v>62.9708074534161</v>
      </c>
      <c r="K32" s="10">
        <v>6</v>
      </c>
    </row>
    <row r="33" customHeight="1" spans="1:11">
      <c r="A33" s="10">
        <v>26</v>
      </c>
      <c r="B33" s="10"/>
      <c r="C33" s="10" t="s">
        <v>42</v>
      </c>
      <c r="D33" s="10">
        <v>39.25</v>
      </c>
      <c r="E33" s="10">
        <f t="shared" si="12"/>
        <v>23.55</v>
      </c>
      <c r="F33" s="10">
        <v>42</v>
      </c>
      <c r="G33" s="11">
        <f t="shared" si="13"/>
        <v>18.2608695652174</v>
      </c>
      <c r="H33" s="10">
        <v>14</v>
      </c>
      <c r="I33" s="11">
        <f t="shared" si="14"/>
        <v>20</v>
      </c>
      <c r="J33" s="18">
        <f t="shared" si="15"/>
        <v>61.8108695652174</v>
      </c>
      <c r="K33" s="10">
        <v>7</v>
      </c>
    </row>
    <row r="34" customHeight="1" spans="1:11">
      <c r="A34" s="10">
        <v>27</v>
      </c>
      <c r="B34" s="10"/>
      <c r="C34" s="10" t="s">
        <v>43</v>
      </c>
      <c r="D34" s="10">
        <v>48.5</v>
      </c>
      <c r="E34" s="10">
        <f t="shared" si="12"/>
        <v>29.1</v>
      </c>
      <c r="F34" s="10">
        <v>27</v>
      </c>
      <c r="G34" s="11">
        <f t="shared" si="13"/>
        <v>11.7391304347826</v>
      </c>
      <c r="H34" s="10">
        <v>9</v>
      </c>
      <c r="I34" s="11">
        <f t="shared" si="14"/>
        <v>12.8571428571429</v>
      </c>
      <c r="J34" s="18">
        <f t="shared" si="15"/>
        <v>53.6962732919255</v>
      </c>
      <c r="K34" s="10">
        <v>8</v>
      </c>
    </row>
    <row r="35" customHeight="1" spans="1:11">
      <c r="A35" s="10">
        <v>28</v>
      </c>
      <c r="B35" s="10"/>
      <c r="C35" s="10" t="s">
        <v>44</v>
      </c>
      <c r="D35" s="10">
        <v>49</v>
      </c>
      <c r="E35" s="10">
        <f t="shared" si="12"/>
        <v>29.4</v>
      </c>
      <c r="F35" s="10">
        <v>26</v>
      </c>
      <c r="G35" s="11">
        <f t="shared" si="13"/>
        <v>11.304347826087</v>
      </c>
      <c r="H35" s="10">
        <v>9</v>
      </c>
      <c r="I35" s="11">
        <f t="shared" si="14"/>
        <v>12.8571428571429</v>
      </c>
      <c r="J35" s="18">
        <f t="shared" si="15"/>
        <v>53.5614906832298</v>
      </c>
      <c r="K35" s="10">
        <v>9</v>
      </c>
    </row>
    <row r="36" customHeight="1" spans="1:11">
      <c r="A36" s="10">
        <v>29</v>
      </c>
      <c r="B36" s="10"/>
      <c r="C36" s="10" t="s">
        <v>45</v>
      </c>
      <c r="D36" s="10">
        <v>46</v>
      </c>
      <c r="E36" s="10">
        <f t="shared" si="12"/>
        <v>27.6</v>
      </c>
      <c r="F36" s="10">
        <v>37</v>
      </c>
      <c r="G36" s="11">
        <f t="shared" si="13"/>
        <v>16.0869565217391</v>
      </c>
      <c r="H36" s="10">
        <v>6</v>
      </c>
      <c r="I36" s="11">
        <f t="shared" si="14"/>
        <v>8.57142857142857</v>
      </c>
      <c r="J36" s="18">
        <f t="shared" si="15"/>
        <v>52.2583850931677</v>
      </c>
      <c r="K36" s="10">
        <v>10</v>
      </c>
    </row>
    <row r="37" customFormat="1" customHeight="1" spans="1:11">
      <c r="A37" s="1"/>
      <c r="B37" s="1"/>
      <c r="C37" s="1"/>
      <c r="D37" s="1"/>
      <c r="E37" s="1"/>
      <c r="F37" s="1"/>
      <c r="G37" s="13"/>
      <c r="H37" s="1"/>
      <c r="I37" s="13"/>
      <c r="J37" s="13"/>
      <c r="K37" s="1"/>
    </row>
    <row r="38" s="2" customFormat="1" customHeight="1" spans="1:11">
      <c r="A38" s="16">
        <v>30</v>
      </c>
      <c r="B38" s="16" t="s">
        <v>46</v>
      </c>
      <c r="C38" s="17" t="s">
        <v>47</v>
      </c>
      <c r="D38" s="10">
        <v>33.5</v>
      </c>
      <c r="E38" s="10">
        <f>D38*0.6</f>
        <v>20.1</v>
      </c>
      <c r="F38" s="10">
        <v>46</v>
      </c>
      <c r="G38" s="11">
        <f>F38/46*20</f>
        <v>20</v>
      </c>
      <c r="H38" s="10">
        <v>14</v>
      </c>
      <c r="I38" s="11">
        <f>H38/14*20</f>
        <v>20</v>
      </c>
      <c r="J38" s="18">
        <f>E38+G38+I38</f>
        <v>60.1</v>
      </c>
      <c r="K38" s="14">
        <v>1</v>
      </c>
    </row>
  </sheetData>
  <mergeCells count="13">
    <mergeCell ref="B1:K1"/>
    <mergeCell ref="D2:E2"/>
    <mergeCell ref="F2:G2"/>
    <mergeCell ref="H2:I2"/>
    <mergeCell ref="A2:A3"/>
    <mergeCell ref="B2:B3"/>
    <mergeCell ref="B4:B5"/>
    <mergeCell ref="B9:B14"/>
    <mergeCell ref="B16:B25"/>
    <mergeCell ref="B27:B36"/>
    <mergeCell ref="C2:C3"/>
    <mergeCell ref="J2:J3"/>
    <mergeCell ref="K2:K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ZLY</dc:creator>
  <dcterms:created xsi:type="dcterms:W3CDTF">2017-02-20T02:45:00Z</dcterms:created>
  <dcterms:modified xsi:type="dcterms:W3CDTF">2017-04-10T07:05:52Z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